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20" i="1"/>
  <c r="K32"/>
  <c r="K39"/>
  <c r="G38" l="1"/>
  <c r="K41" s="1"/>
  <c r="C34"/>
  <c r="C24"/>
  <c r="C36" l="1"/>
  <c r="F1" l="1"/>
</calcChain>
</file>

<file path=xl/sharedStrings.xml><?xml version="1.0" encoding="utf-8"?>
<sst xmlns="http://schemas.openxmlformats.org/spreadsheetml/2006/main" count="99" uniqueCount="87">
  <si>
    <t>Kioskförsäljning</t>
  </si>
  <si>
    <t>Sponsorintäkter</t>
  </si>
  <si>
    <t>Bingolotto</t>
  </si>
  <si>
    <t>Julblommor</t>
  </si>
  <si>
    <t>Julgranar</t>
  </si>
  <si>
    <t>Försäljning kläder</t>
  </si>
  <si>
    <t>Skötselbidrag Lerums kommun</t>
  </si>
  <si>
    <t>LOK-stöd</t>
  </si>
  <si>
    <t>Lönebidrag</t>
  </si>
  <si>
    <t>Övriga bidrag / intäkter</t>
  </si>
  <si>
    <t>LOK-stöd  Lerums kommun</t>
  </si>
  <si>
    <t>Hyresintäkter (lokal / plan)</t>
  </si>
  <si>
    <t>Intäkter</t>
  </si>
  <si>
    <t>Hyra plan / hall</t>
  </si>
  <si>
    <t>Anm.avgift seriespel övrigt</t>
  </si>
  <si>
    <t>Anm.avgift seriespel Gbg fotboll</t>
  </si>
  <si>
    <t>Anm.avgift seriespel VFF</t>
  </si>
  <si>
    <t>Administrativ serieavgift Gbg fotboll</t>
  </si>
  <si>
    <t>Årsavgift SvFF</t>
  </si>
  <si>
    <t>Lagpeng</t>
  </si>
  <si>
    <t>Övergångsavgifter</t>
  </si>
  <si>
    <t>Straff- och ändringsavgifter</t>
  </si>
  <si>
    <t>Kioskinköp</t>
  </si>
  <si>
    <t>Priser, medaljer, diplom</t>
  </si>
  <si>
    <t>Sponsorskyltar</t>
  </si>
  <si>
    <t>Inköp av idrottskläder</t>
  </si>
  <si>
    <t>Inköp idrottsmaterial / redskap</t>
  </si>
  <si>
    <t>Övriga kostnader lagverksamhet</t>
  </si>
  <si>
    <t>El och Vatten</t>
  </si>
  <si>
    <t>Arrende</t>
  </si>
  <si>
    <t>Städning och renhållning</t>
  </si>
  <si>
    <t>Reparation och underhåll av fastighet</t>
  </si>
  <si>
    <t>Förbrukningsinventarier</t>
  </si>
  <si>
    <t>Förbrukningsmaterial</t>
  </si>
  <si>
    <t>Arbetskläder och skyddsmaterial</t>
  </si>
  <si>
    <t>Drivmedel</t>
  </si>
  <si>
    <t>Resekostnad</t>
  </si>
  <si>
    <t>Hyrbilskostnader</t>
  </si>
  <si>
    <t>Kost och logi</t>
  </si>
  <si>
    <t>Representation och uppvaktningar</t>
  </si>
  <si>
    <t>Kontorsmaterial</t>
  </si>
  <si>
    <t>Telefon</t>
  </si>
  <si>
    <t>Porto</t>
  </si>
  <si>
    <t>Försäkringar</t>
  </si>
  <si>
    <t>IT-tjänster</t>
  </si>
  <si>
    <t>Bankkostnader</t>
  </si>
  <si>
    <t>Övriga externa kostnader</t>
  </si>
  <si>
    <t>Löner till kollektivanställda</t>
  </si>
  <si>
    <t>Collectum - Fora</t>
  </si>
  <si>
    <t>Lagstadgade sociala avgifter</t>
  </si>
  <si>
    <t>Kostnader</t>
  </si>
  <si>
    <t>Summa</t>
  </si>
  <si>
    <t>Utbildning ledare</t>
  </si>
  <si>
    <t>Summa kostnader</t>
  </si>
  <si>
    <t>Summa intäkter</t>
  </si>
  <si>
    <t>Anmälningsavgifter - Förbo</t>
  </si>
  <si>
    <t>Kommunala bidrag. T ex Lokalbidrag</t>
  </si>
  <si>
    <t>Dispensavgifter</t>
  </si>
  <si>
    <t>Övriga fastighetskostnader</t>
  </si>
  <si>
    <t>Redovisningstjänster</t>
  </si>
  <si>
    <t>Möteskostnader/konferens/ledarfrukost</t>
  </si>
  <si>
    <t>Intersport - kredit</t>
  </si>
  <si>
    <t>Övriga träningskostnader</t>
  </si>
  <si>
    <t xml:space="preserve">Utbildning, spelare </t>
  </si>
  <si>
    <t>- H-juniorer</t>
  </si>
  <si>
    <t>- Ledare + övriga</t>
  </si>
  <si>
    <t>- Fotbollsskolan</t>
  </si>
  <si>
    <t>- Veckoläger</t>
  </si>
  <si>
    <t>Medlemsavgifter - Ungdom</t>
  </si>
  <si>
    <t>- Herrar</t>
  </si>
  <si>
    <t>Entréavgifter - Förbo Cup</t>
  </si>
  <si>
    <t xml:space="preserve">- H-juniorer </t>
  </si>
  <si>
    <t>- Damjuniorer</t>
  </si>
  <si>
    <t>Gräsandelar</t>
  </si>
  <si>
    <t>Domarkostnader - Ungdom</t>
  </si>
  <si>
    <t>- Förbo</t>
  </si>
  <si>
    <t>Novahallen</t>
  </si>
  <si>
    <t>Konstgräs</t>
  </si>
  <si>
    <t>Ledare - Fotbollsskolan</t>
  </si>
  <si>
    <t>- Alliansen</t>
  </si>
  <si>
    <t>Skadebehandling spelare</t>
  </si>
  <si>
    <t xml:space="preserve">Lön till bokförare/kanslist </t>
  </si>
  <si>
    <t>Reklam</t>
  </si>
  <si>
    <t>Lagförsäkring GFF</t>
  </si>
  <si>
    <t>Konstgräs - eget</t>
  </si>
  <si>
    <t>Övriga intäkter</t>
  </si>
  <si>
    <t>Floda BoIF   -   Budget 181101 - 191031</t>
  </si>
</sst>
</file>

<file path=xl/styles.xml><?xml version="1.0" encoding="utf-8"?>
<styleSheet xmlns="http://schemas.openxmlformats.org/spreadsheetml/2006/main">
  <numFmts count="2">
    <numFmt numFmtId="164" formatCode="#\ ##0.00;\-#\ ##0.00;0.00"/>
    <numFmt numFmtId="165" formatCode="#,##0.00;\-#,##0.00;0.00"/>
  </numFmts>
  <fonts count="9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/>
    </xf>
    <xf numFmtId="3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2" fillId="0" borderId="0" xfId="0" applyFont="1" applyAlignment="1"/>
    <xf numFmtId="0" fontId="2" fillId="0" borderId="0" xfId="0" applyFont="1"/>
    <xf numFmtId="0" fontId="1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/>
    <xf numFmtId="164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49" fontId="1" fillId="0" borderId="2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/>
    <xf numFmtId="0" fontId="6" fillId="0" borderId="0" xfId="0" applyFont="1"/>
    <xf numFmtId="3" fontId="6" fillId="0" borderId="0" xfId="0" applyNumberFormat="1" applyFont="1"/>
    <xf numFmtId="14" fontId="6" fillId="0" borderId="0" xfId="0" applyNumberFormat="1" applyFont="1"/>
    <xf numFmtId="14" fontId="6" fillId="0" borderId="0" xfId="0" applyNumberFormat="1" applyFont="1" applyAlignment="1"/>
    <xf numFmtId="3" fontId="6" fillId="0" borderId="0" xfId="0" applyNumberFormat="1" applyFont="1" applyBorder="1"/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6" fillId="0" borderId="0" xfId="0" applyFont="1" applyAlignment="1"/>
    <xf numFmtId="3" fontId="6" fillId="0" borderId="0" xfId="0" applyNumberFormat="1" applyFont="1" applyAlignment="1"/>
    <xf numFmtId="164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4" fillId="0" borderId="1" xfId="0" applyNumberFormat="1" applyFont="1" applyBorder="1"/>
    <xf numFmtId="3" fontId="4" fillId="0" borderId="1" xfId="0" applyNumberFormat="1" applyFont="1" applyBorder="1" applyAlignment="1"/>
    <xf numFmtId="164" fontId="8" fillId="0" borderId="0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Alignment="1"/>
    <xf numFmtId="0" fontId="4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3" fontId="1" fillId="0" borderId="1" xfId="0" applyNumberFormat="1" applyFont="1" applyBorder="1" applyAlignment="1"/>
    <xf numFmtId="0" fontId="1" fillId="0" borderId="0" xfId="0" applyFont="1"/>
    <xf numFmtId="49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 applyProtection="1"/>
    <xf numFmtId="3" fontId="4" fillId="0" borderId="0" xfId="0" applyNumberFormat="1" applyFo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Normal="100" workbookViewId="0">
      <selection activeCell="B4" sqref="B4"/>
    </sheetView>
  </sheetViews>
  <sheetFormatPr defaultRowHeight="14.25"/>
  <cols>
    <col min="1" max="1" width="6.7109375" style="35" customWidth="1"/>
    <col min="2" max="2" width="31" style="38" customWidth="1"/>
    <col min="3" max="3" width="8.7109375" style="38" customWidth="1"/>
    <col min="4" max="4" width="10.7109375" style="37" customWidth="1"/>
    <col min="5" max="5" width="8.7109375" style="35" customWidth="1"/>
    <col min="6" max="6" width="32.28515625" style="38" bestFit="1" customWidth="1"/>
    <col min="7" max="7" width="8.85546875" style="39" bestFit="1" customWidth="1"/>
    <col min="8" max="8" width="3.7109375" style="38" customWidth="1"/>
    <col min="9" max="9" width="8.7109375" style="45" customWidth="1"/>
    <col min="10" max="10" width="32.28515625" style="38" bestFit="1" customWidth="1"/>
    <col min="11" max="11" width="8.7109375" style="38" customWidth="1"/>
    <col min="12" max="12" width="17.5703125" style="11" bestFit="1" customWidth="1"/>
    <col min="13" max="15" width="7.42578125" style="38" customWidth="1"/>
    <col min="16" max="16384" width="9.140625" style="38"/>
  </cols>
  <sheetData>
    <row r="1" spans="1:12" ht="18">
      <c r="B1" s="36" t="s">
        <v>86</v>
      </c>
      <c r="C1" s="36"/>
      <c r="F1" s="40">
        <f ca="1">TODAY()</f>
        <v>43476</v>
      </c>
      <c r="I1" s="41"/>
    </row>
    <row r="3" spans="1:12">
      <c r="C3" s="24"/>
      <c r="D3" s="38"/>
      <c r="E3" s="39"/>
      <c r="G3" s="45"/>
      <c r="I3" s="38"/>
      <c r="J3" s="11"/>
      <c r="L3" s="38"/>
    </row>
    <row r="4" spans="1:12" s="7" customFormat="1" ht="12.75">
      <c r="A4" s="24"/>
      <c r="B4" s="31" t="s">
        <v>12</v>
      </c>
      <c r="C4" s="32"/>
      <c r="D4" s="29"/>
      <c r="E4" s="25"/>
      <c r="F4" s="30" t="s">
        <v>50</v>
      </c>
      <c r="G4" s="32"/>
      <c r="H4" s="21"/>
      <c r="I4" s="8"/>
      <c r="J4" s="30" t="s">
        <v>50</v>
      </c>
      <c r="K4" s="63"/>
    </row>
    <row r="5" spans="1:12" ht="6.95" customHeight="1">
      <c r="B5" s="6"/>
      <c r="D5" s="42"/>
      <c r="E5" s="39"/>
      <c r="F5" s="7"/>
      <c r="G5" s="38"/>
      <c r="H5" s="11"/>
      <c r="I5" s="8"/>
      <c r="J5" s="9"/>
      <c r="K5" s="22"/>
      <c r="L5" s="38"/>
    </row>
    <row r="6" spans="1:12" ht="15" customHeight="1">
      <c r="A6" s="18">
        <v>3010</v>
      </c>
      <c r="B6" s="19" t="s">
        <v>68</v>
      </c>
      <c r="C6" s="20">
        <v>330000</v>
      </c>
      <c r="D6" s="55"/>
      <c r="E6" s="18">
        <v>4012</v>
      </c>
      <c r="F6" s="19" t="s">
        <v>74</v>
      </c>
      <c r="G6" s="43">
        <v>40000</v>
      </c>
      <c r="H6" s="11"/>
      <c r="I6" s="18">
        <v>5040</v>
      </c>
      <c r="J6" s="26" t="s">
        <v>28</v>
      </c>
      <c r="K6" s="51">
        <v>37000</v>
      </c>
      <c r="L6" s="38"/>
    </row>
    <row r="7" spans="1:12" ht="15" customHeight="1">
      <c r="A7" s="18"/>
      <c r="B7" s="19" t="s">
        <v>69</v>
      </c>
      <c r="C7" s="20">
        <v>5000</v>
      </c>
      <c r="D7" s="8"/>
      <c r="E7" s="18"/>
      <c r="F7" s="19" t="s">
        <v>69</v>
      </c>
      <c r="G7" s="43">
        <v>28000</v>
      </c>
      <c r="H7" s="11"/>
      <c r="I7" s="18">
        <v>5110</v>
      </c>
      <c r="J7" s="26" t="s">
        <v>29</v>
      </c>
      <c r="K7" s="51">
        <v>2600</v>
      </c>
      <c r="L7" s="38"/>
    </row>
    <row r="8" spans="1:12" ht="15" customHeight="1">
      <c r="A8" s="18"/>
      <c r="B8" s="19" t="s">
        <v>71</v>
      </c>
      <c r="C8" s="20">
        <v>40000</v>
      </c>
      <c r="D8" s="8"/>
      <c r="E8" s="18"/>
      <c r="F8" s="19" t="s">
        <v>64</v>
      </c>
      <c r="G8" s="43">
        <v>12000</v>
      </c>
      <c r="H8" s="11"/>
      <c r="I8" s="18">
        <v>5160</v>
      </c>
      <c r="J8" s="26" t="s">
        <v>30</v>
      </c>
      <c r="K8" s="51">
        <v>21500</v>
      </c>
      <c r="L8" s="38"/>
    </row>
    <row r="9" spans="1:12" ht="15" customHeight="1">
      <c r="A9" s="18"/>
      <c r="B9" s="19" t="s">
        <v>72</v>
      </c>
      <c r="C9" s="20">
        <v>25000</v>
      </c>
      <c r="D9" s="55"/>
      <c r="E9" s="18"/>
      <c r="F9" s="19" t="s">
        <v>72</v>
      </c>
      <c r="G9" s="43">
        <v>9000</v>
      </c>
      <c r="H9" s="11"/>
      <c r="I9" s="18">
        <v>5170</v>
      </c>
      <c r="J9" s="26" t="s">
        <v>31</v>
      </c>
      <c r="K9" s="51">
        <v>25000</v>
      </c>
      <c r="L9" s="38"/>
    </row>
    <row r="10" spans="1:12" ht="15" customHeight="1">
      <c r="A10" s="18"/>
      <c r="B10" s="19" t="s">
        <v>65</v>
      </c>
      <c r="C10" s="20">
        <v>7500</v>
      </c>
      <c r="D10" s="55"/>
      <c r="E10" s="18">
        <v>4013</v>
      </c>
      <c r="F10" s="19" t="s">
        <v>78</v>
      </c>
      <c r="G10" s="43">
        <v>15000</v>
      </c>
      <c r="H10" s="11"/>
      <c r="I10" s="18">
        <v>5180</v>
      </c>
      <c r="J10" s="26" t="s">
        <v>84</v>
      </c>
      <c r="K10" s="51">
        <v>230000</v>
      </c>
      <c r="L10" s="38"/>
    </row>
    <row r="11" spans="1:12" ht="15" customHeight="1">
      <c r="A11" s="18">
        <v>3011</v>
      </c>
      <c r="B11" s="19" t="s">
        <v>55</v>
      </c>
      <c r="C11" s="20">
        <v>70000</v>
      </c>
      <c r="D11" s="8"/>
      <c r="E11" s="18"/>
      <c r="F11" s="19" t="s">
        <v>67</v>
      </c>
      <c r="G11" s="43">
        <v>18000</v>
      </c>
      <c r="H11" s="54"/>
      <c r="I11" s="18">
        <v>5190</v>
      </c>
      <c r="J11" s="26" t="s">
        <v>58</v>
      </c>
      <c r="K11" s="51">
        <v>15000</v>
      </c>
      <c r="L11" s="38"/>
    </row>
    <row r="12" spans="1:12" ht="15" customHeight="1">
      <c r="A12" s="18"/>
      <c r="B12" s="19" t="s">
        <v>66</v>
      </c>
      <c r="C12" s="20">
        <v>45000</v>
      </c>
      <c r="D12" s="8"/>
      <c r="E12" s="18"/>
      <c r="F12" s="19" t="s">
        <v>75</v>
      </c>
      <c r="G12" s="43">
        <v>7000</v>
      </c>
      <c r="H12" s="54"/>
      <c r="I12" s="18">
        <v>5410</v>
      </c>
      <c r="J12" s="26" t="s">
        <v>32</v>
      </c>
      <c r="K12" s="51">
        <v>50000</v>
      </c>
      <c r="L12" s="38"/>
    </row>
    <row r="13" spans="1:12" ht="15" customHeight="1">
      <c r="A13" s="18"/>
      <c r="B13" s="19" t="s">
        <v>67</v>
      </c>
      <c r="C13" s="20">
        <v>38000</v>
      </c>
      <c r="D13" s="8"/>
      <c r="E13" s="18"/>
      <c r="F13" s="19" t="s">
        <v>79</v>
      </c>
      <c r="G13" s="43">
        <v>6000</v>
      </c>
      <c r="H13" s="54"/>
      <c r="I13" s="18">
        <v>5460</v>
      </c>
      <c r="J13" s="26" t="s">
        <v>33</v>
      </c>
      <c r="K13" s="51">
        <v>2500</v>
      </c>
      <c r="L13" s="38"/>
    </row>
    <row r="14" spans="1:12" ht="15" customHeight="1">
      <c r="A14" s="18">
        <v>3012</v>
      </c>
      <c r="B14" s="19" t="s">
        <v>70</v>
      </c>
      <c r="C14" s="20">
        <v>17000</v>
      </c>
      <c r="D14" s="8"/>
      <c r="E14" s="18">
        <v>4015</v>
      </c>
      <c r="F14" s="19" t="s">
        <v>76</v>
      </c>
      <c r="G14" s="43">
        <v>75000</v>
      </c>
      <c r="H14" s="11"/>
      <c r="I14" s="18">
        <v>5480</v>
      </c>
      <c r="J14" s="26" t="s">
        <v>34</v>
      </c>
      <c r="K14" s="51">
        <v>1500</v>
      </c>
      <c r="L14" s="38"/>
    </row>
    <row r="15" spans="1:12" ht="15" customHeight="1">
      <c r="A15" s="18"/>
      <c r="B15" s="19" t="s">
        <v>69</v>
      </c>
      <c r="C15" s="20">
        <v>11000</v>
      </c>
      <c r="D15" s="8"/>
      <c r="E15" s="18">
        <v>4017</v>
      </c>
      <c r="F15" s="19" t="s">
        <v>77</v>
      </c>
      <c r="G15" s="43">
        <v>78000</v>
      </c>
      <c r="H15" s="11"/>
      <c r="I15" s="18">
        <v>5611</v>
      </c>
      <c r="J15" s="26" t="s">
        <v>35</v>
      </c>
      <c r="K15" s="51">
        <v>4500</v>
      </c>
      <c r="L15" s="38"/>
    </row>
    <row r="16" spans="1:12" ht="15" customHeight="1">
      <c r="A16" s="18">
        <v>3070</v>
      </c>
      <c r="B16" s="19" t="s">
        <v>0</v>
      </c>
      <c r="C16" s="20">
        <v>275000</v>
      </c>
      <c r="D16" s="8"/>
      <c r="E16" s="18">
        <v>4018</v>
      </c>
      <c r="F16" s="19" t="s">
        <v>13</v>
      </c>
      <c r="G16" s="43">
        <v>13000</v>
      </c>
      <c r="H16" s="11"/>
      <c r="I16" s="18">
        <v>5800</v>
      </c>
      <c r="J16" s="26" t="s">
        <v>36</v>
      </c>
      <c r="K16" s="51">
        <v>7000</v>
      </c>
      <c r="L16" s="38"/>
    </row>
    <row r="17" spans="1:12" ht="15" customHeight="1">
      <c r="A17" s="23">
        <v>3099</v>
      </c>
      <c r="B17" s="58" t="s">
        <v>85</v>
      </c>
      <c r="C17" s="20">
        <v>40000</v>
      </c>
      <c r="D17" s="8"/>
      <c r="E17" s="18">
        <v>4020</v>
      </c>
      <c r="F17" s="19" t="s">
        <v>14</v>
      </c>
      <c r="G17" s="43">
        <v>6500</v>
      </c>
      <c r="H17" s="11"/>
      <c r="I17" s="18">
        <v>5820</v>
      </c>
      <c r="J17" s="26" t="s">
        <v>37</v>
      </c>
      <c r="K17" s="51">
        <v>55000</v>
      </c>
      <c r="L17" s="38"/>
    </row>
    <row r="18" spans="1:12">
      <c r="A18" s="23">
        <v>3190</v>
      </c>
      <c r="B18" s="58" t="s">
        <v>61</v>
      </c>
      <c r="C18" s="20">
        <v>70000</v>
      </c>
      <c r="D18" s="8"/>
      <c r="E18" s="18">
        <v>4021</v>
      </c>
      <c r="F18" s="19" t="s">
        <v>15</v>
      </c>
      <c r="G18" s="43">
        <v>30000</v>
      </c>
      <c r="H18" s="11"/>
      <c r="I18" s="18">
        <v>5830</v>
      </c>
      <c r="J18" s="26" t="s">
        <v>38</v>
      </c>
      <c r="K18" s="51">
        <v>20000</v>
      </c>
      <c r="L18" s="38"/>
    </row>
    <row r="19" spans="1:12" ht="15" customHeight="1">
      <c r="A19" s="18">
        <v>3210</v>
      </c>
      <c r="B19" s="19" t="s">
        <v>1</v>
      </c>
      <c r="C19" s="50">
        <v>175000</v>
      </c>
      <c r="D19" s="8"/>
      <c r="E19" s="18">
        <v>4022</v>
      </c>
      <c r="F19" s="19" t="s">
        <v>16</v>
      </c>
      <c r="G19" s="43">
        <v>2500</v>
      </c>
      <c r="H19" s="22"/>
      <c r="I19" s="18">
        <v>5930</v>
      </c>
      <c r="J19" s="19" t="s">
        <v>82</v>
      </c>
      <c r="K19" s="51">
        <v>2000</v>
      </c>
      <c r="L19" s="38"/>
    </row>
    <row r="20" spans="1:12" ht="15" customHeight="1">
      <c r="A20" s="18">
        <v>3250</v>
      </c>
      <c r="B20" s="19" t="s">
        <v>2</v>
      </c>
      <c r="C20" s="27">
        <v>12000</v>
      </c>
      <c r="D20" s="8"/>
      <c r="E20" s="18">
        <v>4023</v>
      </c>
      <c r="F20" s="19" t="s">
        <v>17</v>
      </c>
      <c r="G20" s="43">
        <v>3200</v>
      </c>
      <c r="H20" s="22"/>
      <c r="I20" s="8"/>
      <c r="J20" s="9" t="s">
        <v>51</v>
      </c>
      <c r="K20" s="53">
        <f>SUM(K6:K19)</f>
        <v>473600</v>
      </c>
      <c r="L20" s="38"/>
    </row>
    <row r="21" spans="1:12" ht="15" customHeight="1">
      <c r="A21" s="18">
        <v>3252</v>
      </c>
      <c r="B21" s="19" t="s">
        <v>3</v>
      </c>
      <c r="C21" s="27">
        <v>177625</v>
      </c>
      <c r="D21" s="8"/>
      <c r="E21" s="18">
        <v>4025</v>
      </c>
      <c r="F21" s="19" t="s">
        <v>18</v>
      </c>
      <c r="G21" s="43">
        <v>1000</v>
      </c>
      <c r="H21" s="22"/>
      <c r="I21" s="8"/>
      <c r="J21" s="13"/>
      <c r="K21" s="49"/>
      <c r="L21" s="38"/>
    </row>
    <row r="22" spans="1:12" ht="15" customHeight="1">
      <c r="A22" s="18">
        <v>3253</v>
      </c>
      <c r="B22" s="19" t="s">
        <v>4</v>
      </c>
      <c r="C22" s="27">
        <v>110000</v>
      </c>
      <c r="D22" s="8"/>
      <c r="E22" s="18">
        <v>4030</v>
      </c>
      <c r="F22" s="19" t="s">
        <v>19</v>
      </c>
      <c r="G22" s="43">
        <v>50000</v>
      </c>
      <c r="H22" s="22"/>
      <c r="I22" s="18">
        <v>6070</v>
      </c>
      <c r="J22" s="26" t="s">
        <v>39</v>
      </c>
      <c r="K22" s="51">
        <v>2000</v>
      </c>
      <c r="L22" s="38"/>
    </row>
    <row r="23" spans="1:12" ht="15" customHeight="1">
      <c r="A23" s="18">
        <v>3510</v>
      </c>
      <c r="B23" s="19" t="s">
        <v>5</v>
      </c>
      <c r="C23" s="27">
        <v>1500</v>
      </c>
      <c r="D23" s="8"/>
      <c r="E23" s="18">
        <v>4062</v>
      </c>
      <c r="F23" s="19" t="s">
        <v>83</v>
      </c>
      <c r="G23" s="43">
        <v>16300</v>
      </c>
      <c r="H23" s="22"/>
      <c r="I23" s="18">
        <v>6110</v>
      </c>
      <c r="J23" s="26" t="s">
        <v>40</v>
      </c>
      <c r="K23" s="51">
        <v>1500</v>
      </c>
      <c r="L23" s="38"/>
    </row>
    <row r="24" spans="1:12" ht="15" customHeight="1">
      <c r="A24" s="8"/>
      <c r="B24" s="9" t="s">
        <v>51</v>
      </c>
      <c r="C24" s="28">
        <f>SUM(C6:C23)</f>
        <v>1449625</v>
      </c>
      <c r="D24" s="8"/>
      <c r="E24" s="18">
        <v>4063</v>
      </c>
      <c r="F24" s="19" t="s">
        <v>20</v>
      </c>
      <c r="G24" s="43">
        <v>7000</v>
      </c>
      <c r="H24" s="22"/>
      <c r="I24" s="18">
        <v>6211</v>
      </c>
      <c r="J24" s="26" t="s">
        <v>41</v>
      </c>
      <c r="K24" s="51">
        <v>5700</v>
      </c>
      <c r="L24" s="38"/>
    </row>
    <row r="25" spans="1:12" ht="15" customHeight="1">
      <c r="A25" s="10"/>
      <c r="B25" s="11"/>
      <c r="C25" s="3"/>
      <c r="D25" s="8"/>
      <c r="E25" s="18">
        <v>4064</v>
      </c>
      <c r="F25" s="19" t="s">
        <v>21</v>
      </c>
      <c r="G25" s="43">
        <v>6000</v>
      </c>
      <c r="H25" s="22"/>
      <c r="I25" s="18">
        <v>6250</v>
      </c>
      <c r="J25" s="26" t="s">
        <v>42</v>
      </c>
      <c r="K25" s="51">
        <v>3700</v>
      </c>
      <c r="L25" s="38"/>
    </row>
    <row r="26" spans="1:12" ht="15" customHeight="1">
      <c r="A26" s="18">
        <v>3810</v>
      </c>
      <c r="B26" s="19" t="s">
        <v>56</v>
      </c>
      <c r="C26" s="27">
        <v>70000</v>
      </c>
      <c r="D26" s="8"/>
      <c r="E26" s="18">
        <v>4067</v>
      </c>
      <c r="F26" s="19" t="s">
        <v>57</v>
      </c>
      <c r="G26" s="43">
        <v>0</v>
      </c>
      <c r="H26" s="22"/>
      <c r="I26" s="18">
        <v>6310</v>
      </c>
      <c r="J26" s="26" t="s">
        <v>43</v>
      </c>
      <c r="K26" s="51">
        <v>20500</v>
      </c>
      <c r="L26" s="38"/>
    </row>
    <row r="27" spans="1:12" ht="15" customHeight="1">
      <c r="A27" s="18">
        <v>3815</v>
      </c>
      <c r="B27" s="19" t="s">
        <v>6</v>
      </c>
      <c r="C27" s="51">
        <v>53500</v>
      </c>
      <c r="D27" s="55"/>
      <c r="E27" s="18">
        <v>4070</v>
      </c>
      <c r="F27" s="19" t="s">
        <v>22</v>
      </c>
      <c r="G27" s="43">
        <v>130000</v>
      </c>
      <c r="H27" s="22"/>
      <c r="I27" s="18">
        <v>6410</v>
      </c>
      <c r="J27" s="26" t="s">
        <v>60</v>
      </c>
      <c r="K27" s="51">
        <v>90000</v>
      </c>
      <c r="L27" s="38"/>
    </row>
    <row r="28" spans="1:12" ht="15" customHeight="1">
      <c r="A28" s="18">
        <v>3830</v>
      </c>
      <c r="B28" s="19" t="s">
        <v>7</v>
      </c>
      <c r="C28" s="51">
        <v>225000</v>
      </c>
      <c r="D28" s="8"/>
      <c r="E28" s="18">
        <v>4122</v>
      </c>
      <c r="F28" s="19" t="s">
        <v>23</v>
      </c>
      <c r="G28" s="43">
        <v>28000</v>
      </c>
      <c r="H28" s="22"/>
      <c r="I28" s="18">
        <v>6530</v>
      </c>
      <c r="J28" s="26" t="s">
        <v>59</v>
      </c>
      <c r="K28" s="51">
        <v>8000</v>
      </c>
      <c r="L28" s="38"/>
    </row>
    <row r="29" spans="1:12" ht="15" customHeight="1">
      <c r="A29" s="18">
        <v>3840</v>
      </c>
      <c r="B29" s="19" t="s">
        <v>10</v>
      </c>
      <c r="C29" s="51">
        <v>190000</v>
      </c>
      <c r="D29" s="8"/>
      <c r="E29" s="18">
        <v>4210</v>
      </c>
      <c r="F29" s="19" t="s">
        <v>24</v>
      </c>
      <c r="G29" s="43">
        <v>10000</v>
      </c>
      <c r="H29" s="22"/>
      <c r="I29" s="18">
        <v>6540</v>
      </c>
      <c r="J29" s="26" t="s">
        <v>44</v>
      </c>
      <c r="K29" s="51">
        <v>9000</v>
      </c>
      <c r="L29" s="38"/>
    </row>
    <row r="30" spans="1:12" ht="15" customHeight="1">
      <c r="A30" s="18">
        <v>3850</v>
      </c>
      <c r="B30" s="19" t="s">
        <v>8</v>
      </c>
      <c r="C30" s="51">
        <v>270000</v>
      </c>
      <c r="D30" s="8"/>
      <c r="E30" s="18">
        <v>4252</v>
      </c>
      <c r="F30" s="19" t="s">
        <v>3</v>
      </c>
      <c r="G30" s="43">
        <v>97625</v>
      </c>
      <c r="H30" s="22"/>
      <c r="I30" s="18">
        <v>6570</v>
      </c>
      <c r="J30" s="26" t="s">
        <v>45</v>
      </c>
      <c r="K30" s="51">
        <v>15000</v>
      </c>
      <c r="L30" s="38"/>
    </row>
    <row r="31" spans="1:12" ht="15" customHeight="1">
      <c r="A31" s="18">
        <v>3880</v>
      </c>
      <c r="B31" s="19" t="s">
        <v>9</v>
      </c>
      <c r="C31" s="51">
        <v>1000</v>
      </c>
      <c r="D31" s="8"/>
      <c r="E31" s="18">
        <v>4253</v>
      </c>
      <c r="F31" s="19" t="s">
        <v>4</v>
      </c>
      <c r="G31" s="43">
        <v>60000</v>
      </c>
      <c r="H31" s="22"/>
      <c r="I31" s="18">
        <v>6990</v>
      </c>
      <c r="J31" s="26" t="s">
        <v>46</v>
      </c>
      <c r="K31" s="51">
        <v>2000</v>
      </c>
      <c r="L31" s="38"/>
    </row>
    <row r="32" spans="1:12" ht="15" customHeight="1">
      <c r="A32" s="18">
        <v>3910</v>
      </c>
      <c r="B32" s="19" t="s">
        <v>11</v>
      </c>
      <c r="C32" s="27">
        <v>5000</v>
      </c>
      <c r="D32" s="8"/>
      <c r="E32" s="18">
        <v>4541</v>
      </c>
      <c r="F32" s="19" t="s">
        <v>25</v>
      </c>
      <c r="G32" s="43">
        <v>160000</v>
      </c>
      <c r="H32" s="22"/>
      <c r="I32" s="10"/>
      <c r="J32" s="9" t="s">
        <v>51</v>
      </c>
      <c r="K32" s="53">
        <f>SUM(K22:K31)</f>
        <v>157400</v>
      </c>
      <c r="L32" s="38"/>
    </row>
    <row r="33" spans="1:12" ht="15" customHeight="1">
      <c r="A33" s="18">
        <v>3920</v>
      </c>
      <c r="B33" s="19" t="s">
        <v>73</v>
      </c>
      <c r="C33" s="27">
        <v>75000</v>
      </c>
      <c r="D33" s="8"/>
      <c r="E33" s="18">
        <v>4542</v>
      </c>
      <c r="F33" s="19" t="s">
        <v>26</v>
      </c>
      <c r="G33" s="43">
        <v>85000</v>
      </c>
      <c r="H33" s="22"/>
      <c r="I33" s="10"/>
      <c r="J33" s="22"/>
      <c r="K33" s="49"/>
      <c r="L33" s="38"/>
    </row>
    <row r="34" spans="1:12" ht="15" customHeight="1">
      <c r="A34" s="10"/>
      <c r="B34" s="9" t="s">
        <v>51</v>
      </c>
      <c r="C34" s="28">
        <f>SUM(C26:C33)</f>
        <v>889500</v>
      </c>
      <c r="D34" s="8"/>
      <c r="E34" s="18">
        <v>4545</v>
      </c>
      <c r="F34" s="19" t="s">
        <v>80</v>
      </c>
      <c r="G34" s="43">
        <v>1000</v>
      </c>
      <c r="H34" s="22"/>
      <c r="I34" s="18">
        <v>7010</v>
      </c>
      <c r="J34" s="26" t="s">
        <v>47</v>
      </c>
      <c r="K34" s="56">
        <v>390000</v>
      </c>
      <c r="L34" s="38"/>
    </row>
    <row r="35" spans="1:12" ht="15" customHeight="1">
      <c r="A35" s="10"/>
      <c r="B35" s="9"/>
      <c r="C35" s="3"/>
      <c r="D35" s="8"/>
      <c r="E35" s="18">
        <v>4550</v>
      </c>
      <c r="F35" s="19" t="s">
        <v>63</v>
      </c>
      <c r="G35" s="43">
        <v>23000</v>
      </c>
      <c r="H35" s="22"/>
      <c r="I35" s="18">
        <v>7211</v>
      </c>
      <c r="J35" s="26" t="s">
        <v>81</v>
      </c>
      <c r="K35" s="51">
        <v>95000</v>
      </c>
      <c r="L35" s="38"/>
    </row>
    <row r="36" spans="1:12" ht="15" customHeight="1">
      <c r="A36" s="10"/>
      <c r="B36" s="9" t="s">
        <v>54</v>
      </c>
      <c r="C36" s="28">
        <f>C24+C34</f>
        <v>2339125</v>
      </c>
      <c r="D36" s="8"/>
      <c r="E36" s="18">
        <v>4559</v>
      </c>
      <c r="F36" s="19" t="s">
        <v>62</v>
      </c>
      <c r="G36" s="43">
        <v>2500</v>
      </c>
      <c r="H36" s="22"/>
      <c r="I36" s="18">
        <v>7490</v>
      </c>
      <c r="J36" s="26" t="s">
        <v>48</v>
      </c>
      <c r="K36" s="51">
        <v>12000</v>
      </c>
      <c r="L36" s="38"/>
    </row>
    <row r="37" spans="1:12" ht="15" customHeight="1">
      <c r="A37" s="10"/>
      <c r="B37" s="9"/>
      <c r="C37" s="9"/>
      <c r="D37" s="8"/>
      <c r="E37" s="18">
        <v>4590</v>
      </c>
      <c r="F37" s="19" t="s">
        <v>27</v>
      </c>
      <c r="G37" s="43">
        <v>30000</v>
      </c>
      <c r="H37" s="57"/>
      <c r="I37" s="18">
        <v>7510</v>
      </c>
      <c r="J37" s="26" t="s">
        <v>49</v>
      </c>
      <c r="K37" s="51">
        <v>140000</v>
      </c>
      <c r="L37" s="38"/>
    </row>
    <row r="38" spans="1:12" ht="15.95" customHeight="1">
      <c r="A38" s="10"/>
      <c r="B38" s="9"/>
      <c r="C38" s="9"/>
      <c r="D38" s="12"/>
      <c r="E38" s="8"/>
      <c r="F38" s="9" t="s">
        <v>51</v>
      </c>
      <c r="G38" s="44">
        <f>SUM(G6:G37)</f>
        <v>1050625</v>
      </c>
      <c r="I38" s="18">
        <v>7612</v>
      </c>
      <c r="J38" s="26" t="s">
        <v>52</v>
      </c>
      <c r="K38" s="51">
        <v>20500</v>
      </c>
      <c r="L38" s="34"/>
    </row>
    <row r="39" spans="1:12" ht="15.95" customHeight="1">
      <c r="A39" s="10"/>
      <c r="B39" s="9"/>
      <c r="C39" s="9"/>
      <c r="D39" s="12"/>
      <c r="E39" s="10"/>
      <c r="F39" s="11"/>
      <c r="G39" s="17"/>
      <c r="H39" s="4"/>
      <c r="I39" s="10"/>
      <c r="J39" s="9" t="s">
        <v>51</v>
      </c>
      <c r="K39" s="53">
        <f>SUM(K34:K38)</f>
        <v>657500</v>
      </c>
      <c r="L39" s="34"/>
    </row>
    <row r="40" spans="1:12" ht="15.95" customHeight="1">
      <c r="A40" s="10"/>
      <c r="B40" s="9"/>
      <c r="C40" s="9"/>
      <c r="D40" s="12"/>
      <c r="E40" s="10"/>
      <c r="F40" s="11"/>
      <c r="G40" s="16"/>
      <c r="H40" s="4"/>
      <c r="I40" s="10"/>
      <c r="J40" s="11"/>
      <c r="K40" s="49"/>
      <c r="L40" s="34"/>
    </row>
    <row r="41" spans="1:12" ht="15.95" customHeight="1">
      <c r="A41" s="10"/>
      <c r="B41" s="9"/>
      <c r="C41" s="9"/>
      <c r="D41" s="12"/>
      <c r="E41" s="59"/>
      <c r="F41" s="33"/>
      <c r="G41" s="16"/>
      <c r="H41" s="4"/>
      <c r="I41" s="10"/>
      <c r="J41" s="9" t="s">
        <v>53</v>
      </c>
      <c r="K41" s="28">
        <f>G38+K20+K32+K39</f>
        <v>2339125</v>
      </c>
      <c r="L41" s="34"/>
    </row>
    <row r="42" spans="1:12" ht="15.95" customHeight="1">
      <c r="A42" s="10"/>
      <c r="B42" s="9"/>
      <c r="C42" s="9"/>
      <c r="D42" s="12"/>
      <c r="E42" s="10"/>
      <c r="F42" s="5"/>
      <c r="G42" s="8"/>
      <c r="H42" s="13"/>
      <c r="I42" s="3"/>
      <c r="J42" s="14"/>
      <c r="K42" s="34"/>
      <c r="L42" s="34"/>
    </row>
    <row r="43" spans="1:12" ht="15.95" customHeight="1">
      <c r="A43" s="8"/>
      <c r="B43" s="13"/>
      <c r="C43" s="52"/>
      <c r="D43" s="12"/>
      <c r="E43" s="10"/>
      <c r="F43" s="5"/>
      <c r="G43" s="8"/>
      <c r="H43" s="13"/>
      <c r="I43" s="3"/>
      <c r="J43" s="14"/>
      <c r="K43" s="34"/>
      <c r="L43" s="34"/>
    </row>
    <row r="44" spans="1:12" ht="15" customHeight="1">
      <c r="A44" s="38"/>
      <c r="D44" s="4"/>
      <c r="E44" s="8"/>
      <c r="F44" s="9"/>
      <c r="G44" s="52"/>
      <c r="H44" s="22"/>
      <c r="I44" s="38"/>
      <c r="L44" s="38"/>
    </row>
    <row r="45" spans="1:12" ht="15" customHeight="1">
      <c r="A45" s="38"/>
      <c r="D45" s="38"/>
      <c r="E45" s="38"/>
      <c r="G45" s="38"/>
      <c r="I45" s="38"/>
      <c r="L45" s="38"/>
    </row>
    <row r="46" spans="1:12" ht="15" customHeight="1">
      <c r="A46" s="38"/>
      <c r="D46" s="38"/>
      <c r="E46" s="38"/>
      <c r="G46" s="38"/>
      <c r="I46" s="38"/>
      <c r="L46" s="38"/>
    </row>
    <row r="47" spans="1:12" ht="15" customHeight="1">
      <c r="A47" s="38"/>
      <c r="D47" s="38"/>
      <c r="E47" s="38"/>
      <c r="G47" s="38"/>
      <c r="I47" s="38"/>
      <c r="L47" s="38"/>
    </row>
    <row r="48" spans="1:12" ht="15" customHeight="1">
      <c r="A48" s="38"/>
      <c r="D48" s="38"/>
      <c r="E48" s="38"/>
      <c r="G48" s="38"/>
      <c r="I48" s="38"/>
      <c r="L48" s="38"/>
    </row>
    <row r="49" spans="1:12" ht="15" customHeight="1">
      <c r="A49" s="38"/>
      <c r="D49" s="38"/>
      <c r="E49" s="38"/>
      <c r="G49" s="38"/>
      <c r="I49" s="38"/>
      <c r="L49" s="38"/>
    </row>
    <row r="50" spans="1:12" ht="15" customHeight="1">
      <c r="A50" s="38"/>
      <c r="D50" s="38"/>
      <c r="E50" s="38"/>
      <c r="G50" s="38"/>
      <c r="H50" s="11"/>
      <c r="I50" s="38"/>
      <c r="L50" s="38"/>
    </row>
    <row r="51" spans="1:12" ht="15" customHeight="1">
      <c r="A51" s="38"/>
      <c r="D51" s="38"/>
      <c r="E51" s="38"/>
      <c r="G51" s="38"/>
      <c r="H51" s="11"/>
      <c r="I51" s="38"/>
      <c r="L51" s="38"/>
    </row>
    <row r="52" spans="1:12" ht="15" customHeight="1">
      <c r="A52" s="38"/>
      <c r="D52" s="38"/>
      <c r="E52" s="38"/>
      <c r="G52" s="38"/>
      <c r="I52" s="38"/>
      <c r="L52" s="38"/>
    </row>
    <row r="53" spans="1:12" ht="15" customHeight="1">
      <c r="A53" s="38"/>
      <c r="D53" s="38"/>
      <c r="E53" s="38"/>
      <c r="G53" s="38"/>
      <c r="I53" s="38"/>
      <c r="L53" s="38"/>
    </row>
    <row r="54" spans="1:12" ht="15" customHeight="1">
      <c r="A54" s="38"/>
      <c r="D54" s="38"/>
      <c r="E54" s="38"/>
      <c r="G54" s="38"/>
      <c r="I54" s="38"/>
      <c r="L54" s="38"/>
    </row>
    <row r="55" spans="1:12" ht="15" customHeight="1">
      <c r="A55" s="38"/>
      <c r="D55" s="38"/>
      <c r="E55" s="38"/>
      <c r="G55" s="38"/>
      <c r="I55" s="38"/>
      <c r="L55" s="38"/>
    </row>
    <row r="56" spans="1:12" ht="15" customHeight="1">
      <c r="A56" s="38"/>
      <c r="D56" s="38"/>
      <c r="E56" s="38"/>
      <c r="G56" s="38"/>
      <c r="I56" s="38"/>
      <c r="L56" s="38"/>
    </row>
    <row r="57" spans="1:12" ht="15" customHeight="1">
      <c r="A57" s="38"/>
      <c r="D57" s="38"/>
      <c r="E57" s="38"/>
      <c r="G57" s="38"/>
      <c r="I57" s="38"/>
      <c r="L57" s="38"/>
    </row>
    <row r="58" spans="1:12" ht="15" customHeight="1">
      <c r="A58" s="38"/>
      <c r="D58" s="38"/>
      <c r="E58" s="38"/>
      <c r="G58" s="38"/>
      <c r="I58" s="38"/>
      <c r="L58" s="38"/>
    </row>
    <row r="59" spans="1:12" ht="15" customHeight="1">
      <c r="A59" s="38"/>
      <c r="D59" s="38"/>
      <c r="E59" s="38"/>
      <c r="G59" s="38"/>
      <c r="H59" s="11"/>
      <c r="I59" s="38"/>
      <c r="L59" s="38"/>
    </row>
    <row r="60" spans="1:12" ht="15" customHeight="1">
      <c r="A60" s="38"/>
      <c r="D60" s="38"/>
      <c r="E60" s="38"/>
      <c r="G60" s="38"/>
      <c r="I60" s="38"/>
      <c r="L60" s="38"/>
    </row>
    <row r="61" spans="1:12" ht="15" customHeight="1">
      <c r="A61" s="38"/>
      <c r="D61" s="38"/>
      <c r="E61" s="38"/>
      <c r="G61" s="38"/>
      <c r="I61" s="38"/>
      <c r="L61" s="38"/>
    </row>
    <row r="62" spans="1:12" ht="15" customHeight="1">
      <c r="A62" s="38"/>
      <c r="D62" s="38"/>
      <c r="E62" s="38"/>
      <c r="G62" s="38"/>
      <c r="I62" s="38"/>
      <c r="L62" s="38"/>
    </row>
    <row r="63" spans="1:12" ht="15" customHeight="1">
      <c r="A63" s="38"/>
      <c r="D63" s="38"/>
      <c r="E63" s="38"/>
      <c r="G63" s="38"/>
      <c r="I63" s="38"/>
      <c r="L63" s="38"/>
    </row>
    <row r="64" spans="1:12" ht="15" customHeight="1">
      <c r="A64" s="38"/>
      <c r="D64" s="38"/>
      <c r="E64" s="38"/>
      <c r="G64" s="38"/>
      <c r="I64" s="38"/>
      <c r="L64" s="38"/>
    </row>
    <row r="65" spans="1:12" ht="15" customHeight="1">
      <c r="A65" s="38"/>
      <c r="D65" s="38"/>
      <c r="E65" s="38"/>
      <c r="G65" s="38"/>
      <c r="I65" s="38"/>
      <c r="L65" s="38"/>
    </row>
    <row r="66" spans="1:12" ht="15" customHeight="1">
      <c r="A66" s="38"/>
      <c r="D66" s="38"/>
      <c r="E66" s="38"/>
      <c r="G66" s="38"/>
      <c r="I66" s="38"/>
      <c r="L66" s="38"/>
    </row>
    <row r="67" spans="1:12" ht="15" customHeight="1">
      <c r="A67" s="38"/>
      <c r="D67" s="38"/>
      <c r="E67" s="38"/>
      <c r="G67" s="38"/>
      <c r="I67" s="38"/>
      <c r="L67" s="38"/>
    </row>
    <row r="68" spans="1:12" ht="15" customHeight="1">
      <c r="A68" s="38"/>
      <c r="D68" s="38"/>
      <c r="E68" s="38"/>
      <c r="G68" s="38"/>
      <c r="H68" s="22"/>
      <c r="I68" s="38"/>
      <c r="L68" s="38"/>
    </row>
    <row r="69" spans="1:12" ht="15" customHeight="1">
      <c r="A69" s="38"/>
      <c r="D69" s="38"/>
      <c r="E69" s="38"/>
      <c r="G69" s="38"/>
      <c r="H69" s="22"/>
      <c r="I69" s="38"/>
      <c r="L69" s="38"/>
    </row>
    <row r="70" spans="1:12" ht="15" customHeight="1">
      <c r="A70" s="38"/>
      <c r="D70" s="38"/>
      <c r="E70" s="38"/>
      <c r="G70" s="38"/>
      <c r="H70" s="22"/>
      <c r="I70" s="38"/>
      <c r="L70" s="38"/>
    </row>
    <row r="71" spans="1:12" ht="15" customHeight="1">
      <c r="A71" s="38"/>
      <c r="D71" s="38"/>
      <c r="E71" s="38"/>
      <c r="G71" s="38"/>
      <c r="H71" s="22"/>
      <c r="I71" s="38"/>
      <c r="L71" s="38"/>
    </row>
    <row r="72" spans="1:12" ht="15" customHeight="1">
      <c r="A72" s="38"/>
      <c r="D72" s="38"/>
      <c r="E72" s="38"/>
      <c r="G72" s="38"/>
      <c r="H72" s="22"/>
      <c r="I72" s="38"/>
      <c r="L72" s="38"/>
    </row>
    <row r="73" spans="1:12" ht="15" customHeight="1">
      <c r="A73" s="38"/>
      <c r="D73" s="38"/>
      <c r="E73" s="38"/>
      <c r="G73" s="38"/>
      <c r="H73" s="22"/>
      <c r="I73" s="38"/>
      <c r="L73" s="38"/>
    </row>
    <row r="74" spans="1:12" ht="15" customHeight="1">
      <c r="A74" s="38"/>
      <c r="D74" s="38"/>
      <c r="E74" s="38"/>
      <c r="G74" s="38"/>
      <c r="H74" s="22"/>
      <c r="I74" s="38"/>
      <c r="L74" s="38"/>
    </row>
    <row r="75" spans="1:12" ht="15" customHeight="1">
      <c r="A75" s="38"/>
      <c r="D75" s="38"/>
      <c r="E75" s="38"/>
      <c r="G75" s="38"/>
      <c r="H75" s="22"/>
      <c r="I75" s="38"/>
      <c r="L75" s="38"/>
    </row>
    <row r="76" spans="1:12" ht="15" customHeight="1">
      <c r="A76" s="38"/>
      <c r="D76" s="38"/>
      <c r="E76" s="38"/>
      <c r="G76" s="38"/>
      <c r="H76" s="22"/>
      <c r="I76" s="38"/>
      <c r="L76" s="38"/>
    </row>
    <row r="77" spans="1:12" ht="15" customHeight="1">
      <c r="A77" s="38"/>
      <c r="D77" s="38"/>
      <c r="E77" s="38"/>
      <c r="G77" s="38"/>
      <c r="H77" s="22"/>
      <c r="I77" s="11"/>
      <c r="J77" s="11"/>
      <c r="K77" s="11"/>
      <c r="L77" s="38"/>
    </row>
    <row r="78" spans="1:12" ht="15" customHeight="1">
      <c r="A78" s="38"/>
      <c r="D78" s="38"/>
      <c r="E78" s="38"/>
      <c r="G78" s="38"/>
      <c r="H78" s="22"/>
      <c r="I78" s="62"/>
      <c r="J78" s="62"/>
      <c r="K78" s="11"/>
      <c r="L78" s="38"/>
    </row>
    <row r="79" spans="1:12" ht="15" customHeight="1">
      <c r="A79" s="38"/>
      <c r="D79" s="38"/>
      <c r="E79" s="38"/>
      <c r="G79" s="38"/>
      <c r="H79" s="22"/>
      <c r="I79" s="11"/>
      <c r="J79" s="11"/>
      <c r="K79" s="11"/>
      <c r="L79" s="38"/>
    </row>
    <row r="80" spans="1:12" ht="15" customHeight="1">
      <c r="A80" s="38"/>
      <c r="D80" s="38"/>
      <c r="E80" s="38"/>
      <c r="G80" s="38"/>
      <c r="I80" s="11"/>
      <c r="J80" s="11"/>
      <c r="K80" s="11"/>
      <c r="L80" s="38"/>
    </row>
    <row r="81" spans="1:15" ht="15" customHeight="1">
      <c r="A81" s="38"/>
      <c r="D81" s="38"/>
      <c r="E81" s="38"/>
      <c r="G81" s="38"/>
      <c r="I81" s="11"/>
      <c r="J81" s="11"/>
      <c r="K81" s="11"/>
      <c r="L81" s="38"/>
    </row>
    <row r="82" spans="1:15" ht="15" customHeight="1">
      <c r="A82" s="59"/>
      <c r="B82" s="33"/>
      <c r="C82" s="17"/>
      <c r="D82" s="38"/>
      <c r="E82" s="38"/>
      <c r="G82" s="38"/>
      <c r="I82" s="62"/>
      <c r="J82" s="62"/>
      <c r="K82" s="62"/>
      <c r="L82" s="38"/>
    </row>
    <row r="83" spans="1:15" ht="15" customHeight="1">
      <c r="A83" s="59"/>
      <c r="B83" s="33"/>
      <c r="C83" s="17"/>
      <c r="D83" s="4"/>
      <c r="E83" s="16"/>
      <c r="F83" s="4"/>
      <c r="G83" s="3"/>
      <c r="I83" s="38"/>
      <c r="L83" s="38"/>
    </row>
    <row r="84" spans="1:15" ht="15" customHeight="1">
      <c r="A84" s="59"/>
      <c r="B84" s="33"/>
      <c r="C84" s="11"/>
      <c r="D84" s="4"/>
      <c r="E84" s="16"/>
      <c r="F84" s="5"/>
      <c r="G84" s="3"/>
      <c r="I84" s="38"/>
      <c r="L84" s="38"/>
    </row>
    <row r="85" spans="1:15" ht="15" customHeight="1">
      <c r="A85" s="60"/>
      <c r="B85" s="33"/>
      <c r="D85" s="15"/>
      <c r="E85" s="16"/>
      <c r="F85" s="45"/>
      <c r="G85" s="61"/>
      <c r="H85" s="62"/>
      <c r="I85" s="38"/>
      <c r="L85" s="38"/>
    </row>
    <row r="86" spans="1:15" ht="15" customHeight="1">
      <c r="E86" s="16"/>
      <c r="F86" s="45"/>
      <c r="G86" s="42"/>
      <c r="H86" s="4"/>
      <c r="I86" s="4"/>
      <c r="J86" s="4"/>
      <c r="K86" s="45"/>
      <c r="L86" s="49"/>
    </row>
    <row r="87" spans="1:15" ht="15" customHeight="1">
      <c r="E87" s="16"/>
      <c r="F87" s="4"/>
      <c r="G87" s="61"/>
      <c r="H87" s="4"/>
      <c r="I87" s="4"/>
      <c r="J87" s="4"/>
      <c r="K87" s="49"/>
      <c r="L87" s="49"/>
    </row>
    <row r="88" spans="1:15" ht="15" customHeight="1">
      <c r="E88" s="16"/>
      <c r="F88" s="5"/>
      <c r="G88" s="3"/>
      <c r="H88" s="4"/>
      <c r="I88" s="4"/>
      <c r="J88" s="4"/>
      <c r="K88" s="45"/>
      <c r="L88" s="1"/>
      <c r="M88" s="1"/>
      <c r="N88" s="1"/>
      <c r="O88" s="1"/>
    </row>
    <row r="89" spans="1:15">
      <c r="E89" s="16"/>
      <c r="F89" s="4"/>
      <c r="G89" s="3"/>
      <c r="H89" s="33"/>
      <c r="I89" s="4"/>
      <c r="J89" s="4"/>
      <c r="K89" s="45"/>
      <c r="L89" s="2"/>
      <c r="M89" s="2"/>
      <c r="N89" s="2"/>
      <c r="O89" s="2"/>
    </row>
    <row r="90" spans="1:15">
      <c r="E90" s="16"/>
      <c r="F90" s="4"/>
      <c r="G90" s="3"/>
      <c r="H90" s="4"/>
      <c r="I90" s="4"/>
      <c r="J90" s="4"/>
      <c r="K90" s="45"/>
      <c r="L90" s="1"/>
      <c r="M90" s="1"/>
      <c r="N90" s="1"/>
      <c r="O90" s="1"/>
    </row>
    <row r="91" spans="1:15">
      <c r="E91" s="17"/>
      <c r="F91" s="4"/>
      <c r="G91" s="46"/>
      <c r="H91" s="4"/>
      <c r="I91" s="4"/>
      <c r="J91" s="4"/>
      <c r="K91" s="45"/>
      <c r="L91" s="1"/>
      <c r="M91" s="1"/>
      <c r="N91" s="1"/>
      <c r="O91" s="1"/>
    </row>
    <row r="92" spans="1:15">
      <c r="F92" s="4"/>
      <c r="G92" s="46"/>
      <c r="H92" s="4"/>
      <c r="I92" s="4"/>
      <c r="J92" s="4"/>
      <c r="K92" s="45"/>
      <c r="L92" s="1"/>
      <c r="M92" s="1"/>
      <c r="N92" s="1"/>
      <c r="O92" s="1"/>
    </row>
    <row r="93" spans="1:15">
      <c r="F93" s="4"/>
      <c r="G93" s="3"/>
      <c r="H93" s="1"/>
      <c r="I93" s="1"/>
      <c r="J93" s="1"/>
      <c r="K93" s="45"/>
      <c r="L93" s="1"/>
      <c r="M93" s="1"/>
      <c r="N93" s="1"/>
      <c r="O93" s="1"/>
    </row>
    <row r="94" spans="1:15">
      <c r="E94" s="16"/>
      <c r="F94" s="4"/>
      <c r="G94" s="3"/>
      <c r="H94" s="2"/>
      <c r="I94" s="2"/>
      <c r="J94" s="2"/>
      <c r="K94" s="45"/>
      <c r="L94" s="1"/>
      <c r="M94" s="1"/>
      <c r="N94" s="1"/>
      <c r="O94" s="1"/>
    </row>
    <row r="95" spans="1:15">
      <c r="E95" s="17"/>
      <c r="F95" s="4"/>
      <c r="G95" s="3"/>
      <c r="H95" s="1"/>
      <c r="I95" s="1"/>
      <c r="J95" s="1"/>
      <c r="K95" s="45"/>
      <c r="L95" s="1"/>
      <c r="M95" s="1"/>
      <c r="N95" s="1"/>
      <c r="O95" s="1"/>
    </row>
    <row r="96" spans="1:15">
      <c r="E96" s="16"/>
      <c r="G96" s="3"/>
      <c r="H96" s="1"/>
      <c r="I96" s="1"/>
      <c r="J96" s="1"/>
      <c r="K96" s="1"/>
      <c r="L96" s="1"/>
      <c r="M96" s="1"/>
      <c r="N96" s="1"/>
      <c r="O96" s="1"/>
    </row>
    <row r="97" spans="5:15">
      <c r="E97" s="16"/>
      <c r="G97" s="3"/>
      <c r="H97" s="1"/>
      <c r="I97" s="1"/>
      <c r="J97" s="1"/>
      <c r="K97" s="2"/>
      <c r="L97" s="22"/>
      <c r="O97" s="47"/>
    </row>
    <row r="98" spans="5:15">
      <c r="E98" s="16"/>
      <c r="G98" s="3"/>
      <c r="H98" s="1"/>
      <c r="I98" s="1"/>
      <c r="J98" s="1"/>
      <c r="K98" s="1"/>
      <c r="L98" s="22"/>
    </row>
    <row r="99" spans="5:15">
      <c r="E99" s="16"/>
      <c r="G99" s="3"/>
      <c r="H99" s="1"/>
      <c r="I99" s="1"/>
      <c r="J99" s="1"/>
      <c r="K99" s="1"/>
      <c r="L99" s="22"/>
    </row>
    <row r="100" spans="5:15">
      <c r="E100" s="16"/>
      <c r="G100" s="3"/>
      <c r="H100" s="1"/>
      <c r="I100" s="1"/>
      <c r="J100" s="1"/>
      <c r="K100" s="1"/>
    </row>
    <row r="101" spans="5:15">
      <c r="E101" s="16"/>
      <c r="F101" s="39"/>
      <c r="G101" s="3"/>
      <c r="H101" s="1"/>
      <c r="I101" s="1"/>
      <c r="J101" s="1"/>
      <c r="K101" s="1"/>
    </row>
    <row r="102" spans="5:15">
      <c r="E102" s="16"/>
      <c r="F102" s="39"/>
      <c r="H102" s="4"/>
      <c r="I102" s="4"/>
      <c r="J102" s="4"/>
      <c r="K102" s="1"/>
    </row>
    <row r="103" spans="5:15">
      <c r="H103" s="4"/>
      <c r="I103" s="4"/>
      <c r="J103" s="4"/>
      <c r="K103" s="1"/>
    </row>
    <row r="104" spans="5:15">
      <c r="H104" s="4"/>
      <c r="I104" s="4"/>
      <c r="J104" s="4"/>
      <c r="K104" s="1"/>
    </row>
    <row r="105" spans="5:15">
      <c r="K105" s="45"/>
    </row>
    <row r="106" spans="5:15">
      <c r="K106" s="45"/>
    </row>
    <row r="107" spans="5:15">
      <c r="G107" s="38"/>
      <c r="K107" s="45"/>
    </row>
    <row r="108" spans="5:15">
      <c r="E108" s="48"/>
      <c r="G108" s="38"/>
    </row>
    <row r="109" spans="5:15">
      <c r="E109" s="48"/>
    </row>
  </sheetData>
  <sortState ref="B97:C103">
    <sortCondition ref="B97"/>
  </sortState>
  <printOptions horizontalCentered="1"/>
  <pageMargins left="0" right="0" top="1.1811023622047245" bottom="0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Bodil</dc:creator>
  <cp:lastModifiedBy>Bodil</cp:lastModifiedBy>
  <cp:lastPrinted>2019-01-11T12:42:45Z</cp:lastPrinted>
  <dcterms:created xsi:type="dcterms:W3CDTF">2015-11-09T22:24:25Z</dcterms:created>
  <dcterms:modified xsi:type="dcterms:W3CDTF">2019-01-11T12:44:20Z</dcterms:modified>
</cp:coreProperties>
</file>